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<sst xmlns="http://schemas.openxmlformats.org/spreadsheetml/2006/main" count="675" uniqueCount="196">
  <si>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</si>
  <si>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</si>
  <si>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</si>
  <si>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</si>
  <si>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</si>
  <si>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</si>
  <si>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</si>
  <si>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</si>
  <si>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</si>
  <si>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</si>
  <si>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</si>
  <si>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</si>
  <si>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</si>
  <si>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</si>
  <si>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</si>
  <si>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</si>
  <si>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</si>
  <si>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</si>
  <si>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</si>
  <si>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</si>
  <si>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</si>
  <si>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</si>
  <si>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</si>
  <si>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</si>
  <si>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</si>
  <si>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</si>
  <si>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</si>
  <si>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</si>
  <si>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</si>
  <si>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</si>
  <si>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</si>
  <si>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</si>
  <si>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</si>
  <si>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</si>
  <si>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</si>
  <si>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</si>
  <si>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</si>
  <si>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</si>
  <si>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</si>
  <si>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</si>
  <si>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</si>
  <si>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</si>
  <si>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</si>
  <si>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</si>
  <si>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</si>
  <si>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</si>
  <si>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</si>
  <si>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</si>
  <si>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</si>
  <si>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</si>
  <si>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</si>
  <si>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</si>
  <si>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</si>
  <si>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</si>
  <si>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</si>
  <si>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</si>
  <si>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</si>
  <si>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</si>
  <si>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</si>
  <si>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</si>
  <si>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</si>
  <si>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</si>
  <si>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</si>
  <si>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</si>
  <si>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</si>
  <si>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</si>
  <si>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</si>
  <si>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</si>
  <si>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</si>
  <si>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</si>
  <si>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</si>
  <si>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</si>
  <si>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</si>
  <si>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</si>
  <si>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</si>
  <si>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</si>
  <si>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</si>
  <si>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</si>
  <si>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</si>
  <si>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</si>
  <si>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</si>
  <si>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</si>
  <si>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</si>
  <si>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</si>
  <si>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</si>
  <si>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</si>
  <si>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</si>
  <si>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</si>
  <si>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</si>
  <si>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</si>
  <si>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</si>
  <si>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</si>
  <si>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</si>
  <si>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</si>
  <si>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</si>
  <si>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</si>
  <si>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</si>
  <si>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</si>
  <si>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</si>
  <si>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</si>
  <si>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</si>
  <si>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</si>
  <si>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</si>
  <si>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</si>
  <si>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</si>
  <si>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</si>
  <si>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</si>
  <si>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</si>
  <si>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</si>
  <si>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</si>
  <si>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</si>
  <si>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</si>
  <si>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</si>
  <si>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</si>
  <si>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</si>
  <si>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</si>
  <si>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</si>
  <si>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</si>
  <si>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</si>
  <si>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</si>
  <si>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</si>
  <si>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</si>
  <si>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</si>
  <si>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</si>
  <si>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</si>
  <si>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</si>
  <si>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</si>
  <si>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</si>
  <si>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</si>
  <si>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</si>
  <si>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</si>
  <si>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</si>
  <si>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</si>
  <si>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</si>
  <si>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</si>
  <si>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</si>
  <si>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</si>
  <si>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</si>
  <si>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</si>
  <si>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</si>
  <si>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</si>
  <si>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</si>
  <si>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</si>
  <si>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</si>
  <si>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</si>
  <si>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</si>
  <si>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</si>
  <si>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</si>
  <si>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</si>
  <si>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</si>
  <si>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</si>
  <si>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Договор от 20.02.2016 № 21-15-405/9            (Доп. соглашение от 17.06.2016 № 1)</t>
  </si>
  <si>
    <t>21.04.20165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</si>
  <si>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</si>
  <si>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</si>
  <si>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</si>
  <si>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23.08.2016</t>
  </si>
  <si>
    <t>22.08.2019</t>
  </si>
  <si>
    <t>до 5-го числа ежемесячно</t>
  </si>
  <si>
    <t>Муниципальный контракт 0321300001116000271_73243 от 23.08.2016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</si>
  <si>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</si>
  <si>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</si>
  <si>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</si>
  <si>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</si>
  <si>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</si>
  <si>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</si>
  <si>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</si>
  <si>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</si>
  <si>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</si>
  <si>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</si>
  <si>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>Договор от 20.02.2016 № 21-15-405/9            (Доп. соглашение от 11.08.2016 № 4)</t>
  </si>
  <si>
    <t>Решение СГД от 10.12.2015                        № 797</t>
  </si>
  <si>
    <t>Соглашение № 10-11/6 от 26.08.2016 г.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</si>
  <si>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</si>
  <si>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</si>
  <si>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</si>
  <si>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</si>
  <si>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</si>
  <si>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</si>
  <si>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</si>
  <si>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</si>
  <si>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</si>
  <si>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</si>
  <si>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</si>
  <si>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</si>
  <si>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</si>
  <si>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Договор от 20.02.2016 № 21-15-405/9            (Доп. соглашение от 05.10.2016 № 5)</t>
  </si>
  <si>
    <t>по состоянию на 01.01.2017</t>
  </si>
  <si>
    <t>0321300001116000370_73243 от 07.12.2016</t>
  </si>
  <si>
    <t>Решение Ставропольской городской Думы № 794 от 10.12.2016</t>
  </si>
  <si>
    <t>до 5-го рабочего дня следующего месяца</t>
  </si>
  <si>
    <t>НВКЛ с лимитом выдачи в сумме 87 000 000 рублей</t>
  </si>
  <si>
    <t>0321300001116000371_73243 от 12.12.2017</t>
  </si>
  <si>
    <t>Публичное акционерное общество "Сбербанк России"</t>
  </si>
  <si>
    <t>Решение Ставропольской городской Думы № 794 от 10.12.2017</t>
  </si>
  <si>
    <t>Решение СГД от 22.12.2016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</si>
</sst>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3" fillId="41" borderId="16" xfId="0" applyFont="1" applyFill="1" applyBorder="1" applyAlignment="1">
      <alignment vertical="top" wrapText="1"/>
    </xf>
    <xf numFmtId="14" fontId="23" fillId="41" borderId="16" xfId="0" applyNumberFormat="1" applyFont="1" applyFill="1" applyBorder="1" applyAlignment="1">
      <alignment vertical="top"/>
    </xf>
    <xf numFmtId="0" fontId="23" fillId="41" borderId="16" xfId="0" applyFont="1" applyFill="1" applyBorder="1" applyAlignment="1">
      <alignment horizontal="center" vertical="top" wrapText="1"/>
    </xf>
    <xf numFmtId="4" fontId="23" fillId="41" borderId="16" xfId="0" applyNumberFormat="1" applyFont="1" applyFill="1" applyBorder="1" applyAlignment="1">
      <alignment horizontal="center" vertical="top" wrapText="1"/>
    </xf>
    <xf numFmtId="4" fontId="23" fillId="41" borderId="16" xfId="0" applyNumberFormat="1" applyFont="1" applyFill="1" applyBorder="1" applyAlignment="1">
      <alignment vertical="top"/>
    </xf>
    <xf numFmtId="176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0" fontId="28" fillId="0" borderId="16" xfId="0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27" fillId="41" borderId="21" xfId="0" applyNumberFormat="1" applyFont="1" applyFill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96" t="s">
        <v>128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2:17" ht="20.25">
      <c r="B8" s="96" t="s">
        <v>187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1" customFormat="1" ht="15.75"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</row>
    <row r="12" spans="1:17" s="5" customFormat="1" ht="15.75">
      <c r="A12" s="38"/>
      <c r="B12" s="39" t="s">
        <v>129</v>
      </c>
      <c r="C12" s="39" t="s">
        <v>129</v>
      </c>
      <c r="D12" s="39" t="s">
        <v>129</v>
      </c>
      <c r="E12" s="39" t="s">
        <v>129</v>
      </c>
      <c r="F12" s="39" t="s">
        <v>129</v>
      </c>
      <c r="G12" s="39" t="s">
        <v>129</v>
      </c>
      <c r="H12" s="39" t="s">
        <v>129</v>
      </c>
      <c r="I12" s="39" t="s">
        <v>129</v>
      </c>
      <c r="J12" s="39">
        <v>0</v>
      </c>
      <c r="K12" s="39" t="s">
        <v>129</v>
      </c>
      <c r="L12" s="39" t="s">
        <v>129</v>
      </c>
      <c r="M12" s="39" t="s">
        <v>129</v>
      </c>
      <c r="N12" s="39" t="s">
        <v>129</v>
      </c>
      <c r="O12" s="39">
        <v>0</v>
      </c>
      <c r="P12" s="39">
        <v>0</v>
      </c>
      <c r="Q12" s="39" t="s">
        <v>129</v>
      </c>
    </row>
    <row r="13" spans="1:17" s="44" customFormat="1" ht="18.75">
      <c r="A13" s="43"/>
      <c r="B13" s="42" t="s">
        <v>77</v>
      </c>
      <c r="C13" s="42" t="s">
        <v>129</v>
      </c>
      <c r="D13" s="42" t="s">
        <v>129</v>
      </c>
      <c r="E13" s="42" t="s">
        <v>129</v>
      </c>
      <c r="F13" s="42" t="s">
        <v>129</v>
      </c>
      <c r="G13" s="42" t="s">
        <v>129</v>
      </c>
      <c r="H13" s="42" t="s">
        <v>129</v>
      </c>
      <c r="I13" s="42" t="s">
        <v>129</v>
      </c>
      <c r="J13" s="42">
        <v>0</v>
      </c>
      <c r="K13" s="42" t="s">
        <v>129</v>
      </c>
      <c r="L13" s="42" t="s">
        <v>129</v>
      </c>
      <c r="M13" s="42" t="s">
        <v>129</v>
      </c>
      <c r="N13" s="42" t="s">
        <v>129</v>
      </c>
      <c r="O13" s="42">
        <v>0</v>
      </c>
      <c r="P13" s="42">
        <v>0</v>
      </c>
      <c r="Q13" s="42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3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95" t="s">
        <v>173</v>
      </c>
      <c r="C19" s="95"/>
      <c r="D19" s="95"/>
      <c r="E19" s="95"/>
      <c r="F19" s="95"/>
      <c r="G19" s="95"/>
      <c r="H19" s="95"/>
      <c r="I19" s="95"/>
      <c r="J19" s="16"/>
      <c r="K19" s="16"/>
      <c r="L19" s="16"/>
      <c r="M19" s="16"/>
      <c r="N19" s="16"/>
      <c r="O19" s="16"/>
      <c r="P19" s="97" t="s">
        <v>153</v>
      </c>
      <c r="Q19" s="97"/>
    </row>
    <row r="20" spans="2:17" ht="15.75" customHeight="1">
      <c r="B20" s="95" t="s">
        <v>174</v>
      </c>
      <c r="C20" s="95"/>
      <c r="D20" s="95"/>
      <c r="E20" s="95"/>
      <c r="F20" s="95"/>
      <c r="G20" s="95"/>
      <c r="H20" s="95"/>
      <c r="I20" s="95"/>
      <c r="J20" s="16"/>
      <c r="K20" s="16"/>
      <c r="L20" s="16"/>
      <c r="M20" s="16"/>
      <c r="N20" s="16"/>
      <c r="O20" s="16"/>
      <c r="P20" s="97"/>
      <c r="Q20" s="97"/>
    </row>
    <row r="21" spans="2:17" ht="18.75">
      <c r="B21" s="95"/>
      <c r="C21" s="95"/>
      <c r="D21" s="95"/>
      <c r="E21" s="95"/>
      <c r="F21" s="95"/>
      <c r="G21" s="95"/>
      <c r="H21" s="95"/>
      <c r="I21" s="95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3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3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="80" zoomScaleNormal="80" zoomScalePageLayoutView="70" workbookViewId="0" topLeftCell="A1">
      <selection activeCell="T27" sqref="A13:T27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6" t="s">
        <v>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20.25">
      <c r="A8" s="96" t="s">
        <v>187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101" t="s">
        <v>33</v>
      </c>
      <c r="B10" s="101" t="s">
        <v>34</v>
      </c>
      <c r="C10" s="101" t="s">
        <v>35</v>
      </c>
      <c r="D10" s="101" t="s">
        <v>3</v>
      </c>
      <c r="E10" s="101" t="s">
        <v>4</v>
      </c>
      <c r="F10" s="101" t="s">
        <v>36</v>
      </c>
      <c r="G10" s="101" t="s">
        <v>5</v>
      </c>
      <c r="H10" s="101" t="s">
        <v>27</v>
      </c>
      <c r="I10" s="103" t="s">
        <v>37</v>
      </c>
      <c r="J10" s="103"/>
      <c r="K10" s="103"/>
      <c r="L10" s="103"/>
      <c r="M10" s="103" t="s">
        <v>42</v>
      </c>
      <c r="N10" s="103"/>
      <c r="O10" s="103"/>
      <c r="P10" s="103"/>
      <c r="Q10" s="103" t="s">
        <v>43</v>
      </c>
      <c r="R10" s="103"/>
      <c r="S10" s="103"/>
      <c r="T10" s="18" t="s">
        <v>13</v>
      </c>
    </row>
    <row r="11" spans="1:20" s="5" customFormat="1" ht="63">
      <c r="A11" s="102"/>
      <c r="B11" s="102"/>
      <c r="C11" s="102"/>
      <c r="D11" s="102"/>
      <c r="E11" s="102"/>
      <c r="F11" s="102"/>
      <c r="G11" s="102"/>
      <c r="H11" s="10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5" customFormat="1" ht="110.25">
      <c r="A13" s="72" t="s">
        <v>133</v>
      </c>
      <c r="B13" s="72" t="s">
        <v>134</v>
      </c>
      <c r="C13" s="72" t="s">
        <v>135</v>
      </c>
      <c r="D13" s="72" t="s">
        <v>80</v>
      </c>
      <c r="E13" s="73">
        <v>42288</v>
      </c>
      <c r="F13" s="73">
        <v>42652</v>
      </c>
      <c r="G13" s="74" t="s">
        <v>81</v>
      </c>
      <c r="H13" s="74">
        <v>12.5</v>
      </c>
      <c r="I13" s="75">
        <v>810000000</v>
      </c>
      <c r="J13" s="75">
        <v>810000000</v>
      </c>
      <c r="K13" s="75">
        <f>I13-J13</f>
        <v>0</v>
      </c>
      <c r="L13" s="75">
        <v>0</v>
      </c>
      <c r="M13" s="74" t="s">
        <v>132</v>
      </c>
      <c r="N13" s="76">
        <v>4060416.66</v>
      </c>
      <c r="O13" s="76">
        <v>4060416.66</v>
      </c>
      <c r="P13" s="75">
        <f>O13-N13</f>
        <v>0</v>
      </c>
      <c r="Q13" s="75">
        <v>0</v>
      </c>
      <c r="R13" s="75">
        <v>0</v>
      </c>
      <c r="S13" s="75">
        <v>0</v>
      </c>
      <c r="T13" s="74" t="s">
        <v>139</v>
      </c>
    </row>
    <row r="14" spans="1:20" s="55" customFormat="1" ht="110.25">
      <c r="A14" s="72" t="s">
        <v>136</v>
      </c>
      <c r="B14" s="72" t="s">
        <v>137</v>
      </c>
      <c r="C14" s="72" t="s">
        <v>135</v>
      </c>
      <c r="D14" s="72" t="s">
        <v>80</v>
      </c>
      <c r="E14" s="73">
        <v>42290</v>
      </c>
      <c r="F14" s="73">
        <v>42654</v>
      </c>
      <c r="G14" s="74" t="s">
        <v>81</v>
      </c>
      <c r="H14" s="77">
        <v>12.947</v>
      </c>
      <c r="I14" s="75">
        <v>554790000</v>
      </c>
      <c r="J14" s="75">
        <v>554790000</v>
      </c>
      <c r="K14" s="75">
        <f>I14-J14</f>
        <v>0</v>
      </c>
      <c r="L14" s="75">
        <v>0</v>
      </c>
      <c r="M14" s="74" t="s">
        <v>132</v>
      </c>
      <c r="N14" s="76">
        <v>2133361.38</v>
      </c>
      <c r="O14" s="76">
        <v>2133361.38</v>
      </c>
      <c r="P14" s="75">
        <f>O14-N14</f>
        <v>0</v>
      </c>
      <c r="Q14" s="75">
        <v>0</v>
      </c>
      <c r="R14" s="75">
        <v>0</v>
      </c>
      <c r="S14" s="75">
        <v>0</v>
      </c>
      <c r="T14" s="74" t="s">
        <v>139</v>
      </c>
    </row>
    <row r="15" spans="1:20" s="55" customFormat="1" ht="110.25">
      <c r="A15" s="72" t="s">
        <v>138</v>
      </c>
      <c r="B15" s="72" t="s">
        <v>134</v>
      </c>
      <c r="C15" s="72" t="s">
        <v>135</v>
      </c>
      <c r="D15" s="72" t="s">
        <v>80</v>
      </c>
      <c r="E15" s="73">
        <v>42288</v>
      </c>
      <c r="F15" s="73">
        <v>42286</v>
      </c>
      <c r="G15" s="74" t="s">
        <v>81</v>
      </c>
      <c r="H15" s="74">
        <v>12.5</v>
      </c>
      <c r="I15" s="75">
        <v>200000000</v>
      </c>
      <c r="J15" s="75">
        <v>200000000</v>
      </c>
      <c r="K15" s="75">
        <f>I15-J15</f>
        <v>0</v>
      </c>
      <c r="L15" s="75">
        <v>0</v>
      </c>
      <c r="M15" s="74" t="s">
        <v>132</v>
      </c>
      <c r="N15" s="76">
        <v>3551912.57</v>
      </c>
      <c r="O15" s="76">
        <v>3551912.57</v>
      </c>
      <c r="P15" s="75">
        <f>O15-N15</f>
        <v>0</v>
      </c>
      <c r="Q15" s="75">
        <v>0</v>
      </c>
      <c r="R15" s="75">
        <v>0</v>
      </c>
      <c r="S15" s="75">
        <v>0</v>
      </c>
      <c r="T15" s="74" t="s">
        <v>140</v>
      </c>
    </row>
    <row r="16" spans="1:20" s="55" customFormat="1" ht="110.25">
      <c r="A16" s="72" t="s">
        <v>141</v>
      </c>
      <c r="B16" s="72" t="s">
        <v>134</v>
      </c>
      <c r="C16" s="72" t="s">
        <v>135</v>
      </c>
      <c r="D16" s="72" t="s">
        <v>80</v>
      </c>
      <c r="E16" s="73">
        <v>42331</v>
      </c>
      <c r="F16" s="73">
        <v>42695</v>
      </c>
      <c r="G16" s="74" t="s">
        <v>81</v>
      </c>
      <c r="H16" s="74">
        <v>12.49</v>
      </c>
      <c r="I16" s="75">
        <v>319000000</v>
      </c>
      <c r="J16" s="75">
        <v>319000000</v>
      </c>
      <c r="K16" s="75">
        <f>I16-J16</f>
        <v>0</v>
      </c>
      <c r="L16" s="75">
        <v>0</v>
      </c>
      <c r="M16" s="74" t="s">
        <v>132</v>
      </c>
      <c r="N16" s="76">
        <v>14323572.95</v>
      </c>
      <c r="O16" s="76">
        <v>14323572.95</v>
      </c>
      <c r="P16" s="75">
        <f>O16-N16</f>
        <v>0</v>
      </c>
      <c r="Q16" s="75">
        <v>0</v>
      </c>
      <c r="R16" s="75">
        <v>0</v>
      </c>
      <c r="S16" s="75">
        <v>0</v>
      </c>
      <c r="T16" s="74" t="s">
        <v>139</v>
      </c>
    </row>
    <row r="17" spans="1:20" s="55" customFormat="1" ht="110.25">
      <c r="A17" s="78" t="s">
        <v>165</v>
      </c>
      <c r="B17" s="79" t="s">
        <v>161</v>
      </c>
      <c r="C17" s="79" t="s">
        <v>162</v>
      </c>
      <c r="D17" s="79" t="s">
        <v>80</v>
      </c>
      <c r="E17" s="79" t="s">
        <v>163</v>
      </c>
      <c r="F17" s="79" t="s">
        <v>164</v>
      </c>
      <c r="G17" s="79" t="s">
        <v>81</v>
      </c>
      <c r="H17" s="80">
        <v>12.82</v>
      </c>
      <c r="I17" s="81">
        <v>215000000</v>
      </c>
      <c r="J17" s="81">
        <v>115000000</v>
      </c>
      <c r="K17" s="75">
        <f>I17-J17</f>
        <v>100000000</v>
      </c>
      <c r="L17" s="80">
        <v>0</v>
      </c>
      <c r="M17" s="82" t="s">
        <v>158</v>
      </c>
      <c r="N17" s="81">
        <v>1683062.84</v>
      </c>
      <c r="O17" s="81">
        <v>1683062.84</v>
      </c>
      <c r="P17" s="81">
        <v>0</v>
      </c>
      <c r="Q17" s="81">
        <v>0</v>
      </c>
      <c r="R17" s="81">
        <v>0</v>
      </c>
      <c r="S17" s="81">
        <v>0</v>
      </c>
      <c r="T17" s="79" t="s">
        <v>160</v>
      </c>
    </row>
    <row r="18" spans="1:20" s="55" customFormat="1" ht="110.25">
      <c r="A18" s="78" t="s">
        <v>166</v>
      </c>
      <c r="B18" s="79" t="s">
        <v>161</v>
      </c>
      <c r="C18" s="79" t="s">
        <v>155</v>
      </c>
      <c r="D18" s="79" t="s">
        <v>80</v>
      </c>
      <c r="E18" s="79" t="s">
        <v>163</v>
      </c>
      <c r="F18" s="79" t="s">
        <v>164</v>
      </c>
      <c r="G18" s="79" t="s">
        <v>81</v>
      </c>
      <c r="H18" s="80">
        <v>12.92</v>
      </c>
      <c r="I18" s="81">
        <v>100000000</v>
      </c>
      <c r="J18" s="81">
        <v>0</v>
      </c>
      <c r="K18" s="75">
        <f aca="true" t="shared" si="0" ref="K18:K27">I18-J18</f>
        <v>100000000</v>
      </c>
      <c r="L18" s="80">
        <v>0</v>
      </c>
      <c r="M18" s="82" t="s">
        <v>158</v>
      </c>
      <c r="N18" s="81">
        <v>932848.71</v>
      </c>
      <c r="O18" s="81">
        <v>932848.71</v>
      </c>
      <c r="P18" s="81">
        <v>0</v>
      </c>
      <c r="Q18" s="81">
        <v>0</v>
      </c>
      <c r="R18" s="81">
        <v>0</v>
      </c>
      <c r="S18" s="81">
        <v>0</v>
      </c>
      <c r="T18" s="79" t="s">
        <v>160</v>
      </c>
    </row>
    <row r="19" spans="1:20" s="55" customFormat="1" ht="110.25">
      <c r="A19" s="78" t="s">
        <v>167</v>
      </c>
      <c r="B19" s="79" t="s">
        <v>161</v>
      </c>
      <c r="C19" s="79" t="s">
        <v>155</v>
      </c>
      <c r="D19" s="79" t="s">
        <v>80</v>
      </c>
      <c r="E19" s="79" t="s">
        <v>163</v>
      </c>
      <c r="F19" s="79" t="s">
        <v>164</v>
      </c>
      <c r="G19" s="79" t="s">
        <v>81</v>
      </c>
      <c r="H19" s="80">
        <v>12.82</v>
      </c>
      <c r="I19" s="81">
        <v>164700000</v>
      </c>
      <c r="J19" s="81">
        <v>64700000</v>
      </c>
      <c r="K19" s="75">
        <f t="shared" si="0"/>
        <v>100000000</v>
      </c>
      <c r="L19" s="80">
        <v>0</v>
      </c>
      <c r="M19" s="82" t="s">
        <v>158</v>
      </c>
      <c r="N19" s="81">
        <v>1502041.65</v>
      </c>
      <c r="O19" s="81">
        <v>1502041.65</v>
      </c>
      <c r="P19" s="81">
        <v>0</v>
      </c>
      <c r="Q19" s="81">
        <v>0</v>
      </c>
      <c r="R19" s="81">
        <v>0</v>
      </c>
      <c r="S19" s="81">
        <v>0</v>
      </c>
      <c r="T19" s="79" t="s">
        <v>160</v>
      </c>
    </row>
    <row r="20" spans="1:20" s="55" customFormat="1" ht="110.25">
      <c r="A20" s="78" t="s">
        <v>168</v>
      </c>
      <c r="B20" s="79" t="s">
        <v>154</v>
      </c>
      <c r="C20" s="79" t="s">
        <v>155</v>
      </c>
      <c r="D20" s="79" t="s">
        <v>80</v>
      </c>
      <c r="E20" s="79" t="s">
        <v>163</v>
      </c>
      <c r="F20" s="79" t="s">
        <v>164</v>
      </c>
      <c r="G20" s="79" t="s">
        <v>81</v>
      </c>
      <c r="H20" s="80">
        <v>13.92</v>
      </c>
      <c r="I20" s="81">
        <v>100000000</v>
      </c>
      <c r="J20" s="81">
        <v>0</v>
      </c>
      <c r="K20" s="75">
        <f t="shared" si="0"/>
        <v>100000000</v>
      </c>
      <c r="L20" s="80">
        <v>0</v>
      </c>
      <c r="M20" s="82" t="s">
        <v>158</v>
      </c>
      <c r="N20" s="81">
        <v>190163.93</v>
      </c>
      <c r="O20" s="81">
        <v>190163.93</v>
      </c>
      <c r="P20" s="81">
        <v>0</v>
      </c>
      <c r="Q20" s="81">
        <v>0</v>
      </c>
      <c r="R20" s="81">
        <v>0</v>
      </c>
      <c r="S20" s="81">
        <v>0</v>
      </c>
      <c r="T20" s="79" t="s">
        <v>160</v>
      </c>
    </row>
    <row r="21" spans="1:20" s="55" customFormat="1" ht="110.25">
      <c r="A21" s="78" t="s">
        <v>169</v>
      </c>
      <c r="B21" s="79" t="s">
        <v>154</v>
      </c>
      <c r="C21" s="79" t="s">
        <v>155</v>
      </c>
      <c r="D21" s="79" t="s">
        <v>80</v>
      </c>
      <c r="E21" s="79" t="s">
        <v>163</v>
      </c>
      <c r="F21" s="79" t="s">
        <v>164</v>
      </c>
      <c r="G21" s="79" t="s">
        <v>81</v>
      </c>
      <c r="H21" s="80">
        <v>13.92</v>
      </c>
      <c r="I21" s="81">
        <v>77000000</v>
      </c>
      <c r="J21" s="81">
        <v>0</v>
      </c>
      <c r="K21" s="75">
        <f t="shared" si="0"/>
        <v>77000000</v>
      </c>
      <c r="L21" s="80">
        <v>0</v>
      </c>
      <c r="M21" s="82" t="s">
        <v>158</v>
      </c>
      <c r="N21" s="81">
        <v>117225.14</v>
      </c>
      <c r="O21" s="81">
        <v>117225.14</v>
      </c>
      <c r="P21" s="81">
        <v>0</v>
      </c>
      <c r="Q21" s="81">
        <v>0</v>
      </c>
      <c r="R21" s="81">
        <v>0</v>
      </c>
      <c r="S21" s="81">
        <v>0</v>
      </c>
      <c r="T21" s="79" t="s">
        <v>160</v>
      </c>
    </row>
    <row r="22" spans="1:20" s="55" customFormat="1" ht="114.75" customHeight="1">
      <c r="A22" s="78" t="s">
        <v>159</v>
      </c>
      <c r="B22" s="79" t="s">
        <v>154</v>
      </c>
      <c r="C22" s="79" t="s">
        <v>155</v>
      </c>
      <c r="D22" s="79" t="s">
        <v>80</v>
      </c>
      <c r="E22" s="79" t="s">
        <v>156</v>
      </c>
      <c r="F22" s="79" t="s">
        <v>157</v>
      </c>
      <c r="G22" s="79" t="s">
        <v>81</v>
      </c>
      <c r="H22" s="80">
        <v>15.31</v>
      </c>
      <c r="I22" s="81">
        <v>0</v>
      </c>
      <c r="J22" s="81">
        <v>0</v>
      </c>
      <c r="K22" s="75">
        <f t="shared" si="0"/>
        <v>0</v>
      </c>
      <c r="L22" s="80">
        <v>0</v>
      </c>
      <c r="M22" s="82" t="s">
        <v>158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79" t="s">
        <v>160</v>
      </c>
    </row>
    <row r="23" spans="1:20" s="55" customFormat="1" ht="95.25" customHeight="1">
      <c r="A23" s="78" t="s">
        <v>179</v>
      </c>
      <c r="B23" s="79" t="s">
        <v>161</v>
      </c>
      <c r="C23" s="79" t="s">
        <v>162</v>
      </c>
      <c r="D23" s="79" t="s">
        <v>80</v>
      </c>
      <c r="E23" s="79" t="s">
        <v>180</v>
      </c>
      <c r="F23" s="79" t="s">
        <v>181</v>
      </c>
      <c r="G23" s="79" t="s">
        <v>81</v>
      </c>
      <c r="H23" s="80">
        <v>10</v>
      </c>
      <c r="I23" s="81">
        <v>100000000</v>
      </c>
      <c r="J23" s="81">
        <v>0</v>
      </c>
      <c r="K23" s="75">
        <f t="shared" si="0"/>
        <v>100000000</v>
      </c>
      <c r="L23" s="80">
        <v>0</v>
      </c>
      <c r="M23" s="82" t="s">
        <v>158</v>
      </c>
      <c r="N23" s="81">
        <v>2431693.99</v>
      </c>
      <c r="O23" s="81">
        <v>2431693.99</v>
      </c>
      <c r="P23" s="81">
        <f>N23-O23</f>
        <v>0</v>
      </c>
      <c r="Q23" s="81">
        <v>0</v>
      </c>
      <c r="R23" s="81">
        <v>0</v>
      </c>
      <c r="S23" s="81">
        <v>0</v>
      </c>
      <c r="T23" s="79" t="s">
        <v>184</v>
      </c>
    </row>
    <row r="24" spans="1:20" s="55" customFormat="1" ht="98.25" customHeight="1">
      <c r="A24" s="78" t="s">
        <v>182</v>
      </c>
      <c r="B24" s="79" t="s">
        <v>161</v>
      </c>
      <c r="C24" s="79" t="s">
        <v>162</v>
      </c>
      <c r="D24" s="79" t="s">
        <v>80</v>
      </c>
      <c r="E24" s="79" t="s">
        <v>180</v>
      </c>
      <c r="F24" s="79" t="s">
        <v>181</v>
      </c>
      <c r="G24" s="79" t="s">
        <v>81</v>
      </c>
      <c r="H24" s="80">
        <v>10</v>
      </c>
      <c r="I24" s="81">
        <v>100000000</v>
      </c>
      <c r="J24" s="81">
        <v>0</v>
      </c>
      <c r="K24" s="75">
        <f t="shared" si="0"/>
        <v>100000000</v>
      </c>
      <c r="L24" s="80">
        <v>0</v>
      </c>
      <c r="M24" s="82" t="s">
        <v>158</v>
      </c>
      <c r="N24" s="81">
        <v>2431693.99</v>
      </c>
      <c r="O24" s="81">
        <v>2431693.99</v>
      </c>
      <c r="P24" s="81">
        <f>N24-O24</f>
        <v>0</v>
      </c>
      <c r="Q24" s="81">
        <v>0</v>
      </c>
      <c r="R24" s="81">
        <v>0</v>
      </c>
      <c r="S24" s="81">
        <v>0</v>
      </c>
      <c r="T24" s="79" t="s">
        <v>184</v>
      </c>
    </row>
    <row r="25" spans="1:20" s="55" customFormat="1" ht="101.25" customHeight="1">
      <c r="A25" s="78" t="s">
        <v>183</v>
      </c>
      <c r="B25" s="79" t="s">
        <v>161</v>
      </c>
      <c r="C25" s="79" t="s">
        <v>162</v>
      </c>
      <c r="D25" s="79" t="s">
        <v>80</v>
      </c>
      <c r="E25" s="79" t="s">
        <v>180</v>
      </c>
      <c r="F25" s="79" t="s">
        <v>181</v>
      </c>
      <c r="G25" s="79" t="s">
        <v>81</v>
      </c>
      <c r="H25" s="80">
        <v>10</v>
      </c>
      <c r="I25" s="81">
        <v>100000000</v>
      </c>
      <c r="J25" s="81">
        <v>0</v>
      </c>
      <c r="K25" s="75">
        <f t="shared" si="0"/>
        <v>100000000</v>
      </c>
      <c r="L25" s="80">
        <v>0</v>
      </c>
      <c r="M25" s="82" t="s">
        <v>158</v>
      </c>
      <c r="N25" s="81">
        <v>2431693.99</v>
      </c>
      <c r="O25" s="81">
        <v>2431693.99</v>
      </c>
      <c r="P25" s="81">
        <f>N25-O25</f>
        <v>0</v>
      </c>
      <c r="Q25" s="81">
        <v>0</v>
      </c>
      <c r="R25" s="81">
        <v>0</v>
      </c>
      <c r="S25" s="81">
        <v>0</v>
      </c>
      <c r="T25" s="79" t="s">
        <v>184</v>
      </c>
    </row>
    <row r="26" spans="1:20" s="55" customFormat="1" ht="122.25" customHeight="1">
      <c r="A26" s="78" t="s">
        <v>188</v>
      </c>
      <c r="B26" s="79" t="s">
        <v>154</v>
      </c>
      <c r="C26" s="79" t="s">
        <v>189</v>
      </c>
      <c r="D26" s="79" t="s">
        <v>80</v>
      </c>
      <c r="E26" s="82">
        <v>42711</v>
      </c>
      <c r="F26" s="82">
        <v>43805</v>
      </c>
      <c r="G26" s="79" t="s">
        <v>81</v>
      </c>
      <c r="H26" s="80">
        <v>13.08</v>
      </c>
      <c r="I26" s="81">
        <v>100000000</v>
      </c>
      <c r="J26" s="81">
        <v>0</v>
      </c>
      <c r="K26" s="75">
        <f t="shared" si="0"/>
        <v>100000000</v>
      </c>
      <c r="L26" s="80">
        <v>0</v>
      </c>
      <c r="M26" s="82" t="s">
        <v>190</v>
      </c>
      <c r="N26" s="81">
        <v>304485.25</v>
      </c>
      <c r="O26" s="81">
        <v>304485.25</v>
      </c>
      <c r="P26" s="81">
        <v>0</v>
      </c>
      <c r="Q26" s="81">
        <v>0</v>
      </c>
      <c r="R26" s="81">
        <v>0</v>
      </c>
      <c r="S26" s="81">
        <v>0</v>
      </c>
      <c r="T26" s="79" t="s">
        <v>160</v>
      </c>
    </row>
    <row r="27" spans="1:20" s="55" customFormat="1" ht="101.25" customHeight="1">
      <c r="A27" s="78" t="s">
        <v>192</v>
      </c>
      <c r="B27" s="79" t="s">
        <v>193</v>
      </c>
      <c r="C27" s="79" t="s">
        <v>194</v>
      </c>
      <c r="D27" s="79" t="s">
        <v>80</v>
      </c>
      <c r="E27" s="82">
        <v>42716</v>
      </c>
      <c r="F27" s="82">
        <v>43810</v>
      </c>
      <c r="G27" s="79" t="s">
        <v>81</v>
      </c>
      <c r="H27" s="80">
        <v>11.33</v>
      </c>
      <c r="I27" s="81">
        <v>87000000</v>
      </c>
      <c r="J27" s="81">
        <v>0</v>
      </c>
      <c r="K27" s="75">
        <f t="shared" si="0"/>
        <v>87000000</v>
      </c>
      <c r="L27" s="80">
        <v>0</v>
      </c>
      <c r="M27" s="82" t="s">
        <v>190</v>
      </c>
      <c r="N27" s="81">
        <v>341293.03</v>
      </c>
      <c r="O27" s="81">
        <v>341293.03</v>
      </c>
      <c r="P27" s="81">
        <v>0</v>
      </c>
      <c r="Q27" s="81">
        <v>0</v>
      </c>
      <c r="R27" s="81">
        <v>0</v>
      </c>
      <c r="S27" s="81">
        <v>0</v>
      </c>
      <c r="T27" s="79" t="s">
        <v>191</v>
      </c>
    </row>
    <row r="28" spans="1:20" ht="31.5">
      <c r="A28" s="83" t="s">
        <v>82</v>
      </c>
      <c r="B28" s="84" t="s">
        <v>78</v>
      </c>
      <c r="C28" s="84" t="s">
        <v>78</v>
      </c>
      <c r="D28" s="84" t="s">
        <v>78</v>
      </c>
      <c r="E28" s="84" t="s">
        <v>78</v>
      </c>
      <c r="F28" s="84" t="s">
        <v>78</v>
      </c>
      <c r="G28" s="84" t="s">
        <v>78</v>
      </c>
      <c r="H28" s="84" t="s">
        <v>78</v>
      </c>
      <c r="I28" s="85">
        <f>SUM(I13:I27)</f>
        <v>3027490000</v>
      </c>
      <c r="J28" s="85">
        <f>SUM(J13:J27)</f>
        <v>2063490000</v>
      </c>
      <c r="K28" s="85">
        <f>SUM(K13:K27)</f>
        <v>964000000</v>
      </c>
      <c r="L28" s="85">
        <f>SUM(L13:L27)</f>
        <v>0</v>
      </c>
      <c r="M28" s="85" t="s">
        <v>129</v>
      </c>
      <c r="N28" s="85">
        <f>SUM(N13:N27)</f>
        <v>36435466.080000006</v>
      </c>
      <c r="O28" s="85">
        <f>SUM(O13:O27)</f>
        <v>36435466.080000006</v>
      </c>
      <c r="P28" s="121">
        <f>N28-O28</f>
        <v>0</v>
      </c>
      <c r="Q28" s="85">
        <f>SUM(Q13:Q27)</f>
        <v>0</v>
      </c>
      <c r="R28" s="85">
        <f>SUM(R13:R27)</f>
        <v>0</v>
      </c>
      <c r="S28" s="85">
        <f>SUM(S13:S27)</f>
        <v>0</v>
      </c>
      <c r="T28" s="85" t="s">
        <v>129</v>
      </c>
    </row>
    <row r="29" spans="1:20" s="6" customFormat="1" ht="17.25" customHeight="1">
      <c r="A29" s="86" t="s">
        <v>77</v>
      </c>
      <c r="B29" s="87" t="s">
        <v>78</v>
      </c>
      <c r="C29" s="87" t="s">
        <v>78</v>
      </c>
      <c r="D29" s="87" t="s">
        <v>78</v>
      </c>
      <c r="E29" s="87" t="s">
        <v>78</v>
      </c>
      <c r="F29" s="87" t="s">
        <v>78</v>
      </c>
      <c r="G29" s="87" t="s">
        <v>78</v>
      </c>
      <c r="H29" s="87" t="s">
        <v>78</v>
      </c>
      <c r="I29" s="75">
        <f>I28</f>
        <v>3027490000</v>
      </c>
      <c r="J29" s="75">
        <f>J28</f>
        <v>2063490000</v>
      </c>
      <c r="K29" s="75">
        <f>K28</f>
        <v>964000000</v>
      </c>
      <c r="L29" s="87">
        <f>L28</f>
        <v>0</v>
      </c>
      <c r="M29" s="87" t="s">
        <v>129</v>
      </c>
      <c r="N29" s="84">
        <f>N28</f>
        <v>36435466.080000006</v>
      </c>
      <c r="O29" s="84">
        <f>O28</f>
        <v>36435466.080000006</v>
      </c>
      <c r="P29" s="81">
        <f>N29-O29</f>
        <v>0</v>
      </c>
      <c r="Q29" s="87">
        <v>0</v>
      </c>
      <c r="R29" s="87">
        <v>0</v>
      </c>
      <c r="S29" s="87">
        <v>0</v>
      </c>
      <c r="T29" s="87" t="s">
        <v>78</v>
      </c>
    </row>
    <row r="30" spans="1:20" ht="12.75" customHeight="1" hidden="1">
      <c r="A30" s="88"/>
      <c r="B30" s="88"/>
      <c r="C30" s="88"/>
      <c r="D30" s="88"/>
      <c r="E30" s="88"/>
      <c r="F30" s="88"/>
      <c r="G30" s="88"/>
      <c r="H30" s="89"/>
      <c r="I30" s="89"/>
      <c r="J30" s="89"/>
      <c r="K30" s="89"/>
      <c r="L30" s="89"/>
      <c r="M30" s="88"/>
      <c r="N30" s="89"/>
      <c r="O30" s="89"/>
      <c r="P30" s="89"/>
      <c r="Q30" s="89"/>
      <c r="R30" s="89"/>
      <c r="S30" s="89"/>
      <c r="T30" s="88"/>
    </row>
    <row r="31" spans="1:20" ht="6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2.75" hidden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ht="57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ht="18" customHeight="1">
      <c r="A34" s="99" t="s">
        <v>185</v>
      </c>
      <c r="B34" s="99"/>
      <c r="C34" s="99"/>
      <c r="D34" s="99"/>
      <c r="E34" s="99"/>
      <c r="F34" s="99"/>
      <c r="G34" s="99"/>
      <c r="H34" s="99"/>
      <c r="I34" s="99"/>
      <c r="J34" s="100"/>
      <c r="K34" s="16"/>
      <c r="L34" s="16"/>
      <c r="M34" s="16"/>
      <c r="N34" s="16"/>
      <c r="O34" s="16"/>
      <c r="P34" s="16"/>
      <c r="Q34" s="16"/>
      <c r="R34" s="16"/>
      <c r="S34" s="97" t="s">
        <v>153</v>
      </c>
      <c r="T34" s="97"/>
    </row>
    <row r="35" spans="1:20" ht="15.75" customHeight="1">
      <c r="A35" s="95" t="s">
        <v>175</v>
      </c>
      <c r="B35" s="95"/>
      <c r="C35" s="95"/>
      <c r="D35" s="95"/>
      <c r="E35" s="95"/>
      <c r="F35" s="95"/>
      <c r="G35" s="95"/>
      <c r="H35" s="95"/>
      <c r="I35" s="95"/>
      <c r="J35" s="98"/>
      <c r="K35" s="16"/>
      <c r="L35" s="16"/>
      <c r="M35" s="16"/>
      <c r="N35" s="16"/>
      <c r="O35" s="16"/>
      <c r="P35" s="16"/>
      <c r="Q35" s="16"/>
      <c r="R35" s="16"/>
      <c r="S35" s="97"/>
      <c r="T35" s="97"/>
    </row>
    <row r="36" spans="1:10" ht="63.75" customHeight="1">
      <c r="A36" s="95"/>
      <c r="B36" s="95"/>
      <c r="C36" s="95"/>
      <c r="D36" s="95"/>
      <c r="E36" s="95"/>
      <c r="F36" s="95"/>
      <c r="G36" s="95"/>
      <c r="H36" s="95"/>
      <c r="I36" s="95"/>
      <c r="J36" s="98"/>
    </row>
    <row r="37" ht="72.75" customHeight="1" hidden="1"/>
    <row r="38" ht="12.75" hidden="1"/>
    <row r="39" ht="93.75" customHeight="1" hidden="1"/>
    <row r="40" ht="12.75" hidden="1"/>
    <row r="41" ht="93.75" customHeight="1" hidden="1"/>
    <row r="42" ht="93.75" customHeight="1" hidden="1"/>
    <row r="43" ht="15.75">
      <c r="A43" s="32" t="s">
        <v>130</v>
      </c>
    </row>
    <row r="44" ht="15.75">
      <c r="A44" s="32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36:J36"/>
    <mergeCell ref="S34:T34"/>
    <mergeCell ref="A34:J34"/>
    <mergeCell ref="E10:E11"/>
    <mergeCell ref="F10:F11"/>
    <mergeCell ref="G10:G11"/>
    <mergeCell ref="H10:H11"/>
    <mergeCell ref="D10:D11"/>
    <mergeCell ref="A35:J35"/>
    <mergeCell ref="S35:T3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44" workbookViewId="0" topLeftCell="A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9.57421875" style="1" customWidth="1"/>
    <col min="10" max="10" width="19.7109375" style="1" customWidth="1"/>
    <col min="11" max="11" width="17.851562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6" t="s">
        <v>74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20.25">
      <c r="A8" s="96" t="s">
        <v>187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101" t="s">
        <v>33</v>
      </c>
      <c r="B10" s="101" t="s">
        <v>34</v>
      </c>
      <c r="C10" s="101" t="s">
        <v>35</v>
      </c>
      <c r="D10" s="101" t="s">
        <v>3</v>
      </c>
      <c r="E10" s="101" t="s">
        <v>4</v>
      </c>
      <c r="F10" s="101" t="s">
        <v>36</v>
      </c>
      <c r="G10" s="101" t="s">
        <v>5</v>
      </c>
      <c r="H10" s="101" t="s">
        <v>27</v>
      </c>
      <c r="I10" s="103" t="s">
        <v>37</v>
      </c>
      <c r="J10" s="103"/>
      <c r="K10" s="103"/>
      <c r="L10" s="103"/>
      <c r="M10" s="103" t="s">
        <v>42</v>
      </c>
      <c r="N10" s="103"/>
      <c r="O10" s="103"/>
      <c r="P10" s="103"/>
      <c r="Q10" s="103" t="s">
        <v>43</v>
      </c>
      <c r="R10" s="103"/>
      <c r="S10" s="103"/>
      <c r="T10" s="101" t="s">
        <v>13</v>
      </c>
    </row>
    <row r="11" spans="1:20" s="5" customFormat="1" ht="47.25">
      <c r="A11" s="102"/>
      <c r="B11" s="102"/>
      <c r="C11" s="102"/>
      <c r="D11" s="102"/>
      <c r="E11" s="102"/>
      <c r="F11" s="102"/>
      <c r="G11" s="102"/>
      <c r="H11" s="10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07"/>
    </row>
    <row r="12" spans="1:20" s="46" customFormat="1" ht="32.25">
      <c r="A12" s="69" t="s">
        <v>87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7" customFormat="1" ht="128.25" customHeight="1">
      <c r="A13" s="91" t="s">
        <v>142</v>
      </c>
      <c r="B13" s="91" t="s">
        <v>143</v>
      </c>
      <c r="C13" s="91" t="s">
        <v>144</v>
      </c>
      <c r="D13" s="91" t="s">
        <v>129</v>
      </c>
      <c r="E13" s="92">
        <v>42430</v>
      </c>
      <c r="F13" s="92">
        <v>42479</v>
      </c>
      <c r="G13" s="91" t="s">
        <v>145</v>
      </c>
      <c r="H13" s="93">
        <v>0.1</v>
      </c>
      <c r="I13" s="94">
        <v>300456000</v>
      </c>
      <c r="J13" s="93">
        <v>300456000</v>
      </c>
      <c r="K13" s="93">
        <f aca="true" t="shared" si="0" ref="K13:K19">I13-J13</f>
        <v>0</v>
      </c>
      <c r="L13" s="94">
        <v>0</v>
      </c>
      <c r="M13" s="92">
        <v>42479</v>
      </c>
      <c r="N13" s="94">
        <v>41045.9</v>
      </c>
      <c r="O13" s="94">
        <v>41045.9</v>
      </c>
      <c r="P13" s="94">
        <f>N13-O13</f>
        <v>0</v>
      </c>
      <c r="Q13" s="94">
        <v>0</v>
      </c>
      <c r="R13" s="94">
        <v>0</v>
      </c>
      <c r="S13" s="94">
        <f>Q13-R13</f>
        <v>0</v>
      </c>
      <c r="T13" s="91" t="s">
        <v>129</v>
      </c>
    </row>
    <row r="14" spans="1:20" s="7" customFormat="1" ht="128.25" customHeight="1">
      <c r="A14" s="91" t="s">
        <v>142</v>
      </c>
      <c r="B14" s="91" t="s">
        <v>143</v>
      </c>
      <c r="C14" s="91" t="s">
        <v>148</v>
      </c>
      <c r="D14" s="91" t="s">
        <v>129</v>
      </c>
      <c r="E14" s="92">
        <v>42432</v>
      </c>
      <c r="F14" s="92">
        <v>42481</v>
      </c>
      <c r="G14" s="91" t="s">
        <v>145</v>
      </c>
      <c r="H14" s="93">
        <v>0.1</v>
      </c>
      <c r="I14" s="94">
        <v>297500000</v>
      </c>
      <c r="J14" s="93">
        <v>297500000</v>
      </c>
      <c r="K14" s="93">
        <f t="shared" si="0"/>
        <v>0</v>
      </c>
      <c r="L14" s="94">
        <v>0</v>
      </c>
      <c r="M14" s="92" t="s">
        <v>152</v>
      </c>
      <c r="N14" s="94">
        <v>38203.55</v>
      </c>
      <c r="O14" s="94">
        <v>38203.55</v>
      </c>
      <c r="P14" s="94">
        <f>N14-O14</f>
        <v>0</v>
      </c>
      <c r="Q14" s="94">
        <v>0</v>
      </c>
      <c r="R14" s="94">
        <v>0</v>
      </c>
      <c r="S14" s="94">
        <v>0</v>
      </c>
      <c r="T14" s="91" t="s">
        <v>129</v>
      </c>
    </row>
    <row r="15" spans="1:20" s="7" customFormat="1" ht="128.25" customHeight="1">
      <c r="A15" s="91" t="s">
        <v>151</v>
      </c>
      <c r="B15" s="91" t="s">
        <v>143</v>
      </c>
      <c r="C15" s="91" t="s">
        <v>148</v>
      </c>
      <c r="D15" s="91" t="s">
        <v>129</v>
      </c>
      <c r="E15" s="92">
        <v>42538</v>
      </c>
      <c r="F15" s="92">
        <v>42587</v>
      </c>
      <c r="G15" s="91" t="s">
        <v>145</v>
      </c>
      <c r="H15" s="93">
        <v>0.1</v>
      </c>
      <c r="I15" s="94">
        <v>297290000</v>
      </c>
      <c r="J15" s="93">
        <v>297290000</v>
      </c>
      <c r="K15" s="93">
        <f t="shared" si="0"/>
        <v>0</v>
      </c>
      <c r="L15" s="94">
        <v>0</v>
      </c>
      <c r="M15" s="92">
        <v>42587</v>
      </c>
      <c r="N15" s="94">
        <v>40613.39</v>
      </c>
      <c r="O15" s="94">
        <v>40613.39</v>
      </c>
      <c r="P15" s="94">
        <f>N15-O15</f>
        <v>0</v>
      </c>
      <c r="Q15" s="94">
        <v>0</v>
      </c>
      <c r="R15" s="94">
        <v>0</v>
      </c>
      <c r="S15" s="94">
        <v>0</v>
      </c>
      <c r="T15" s="91" t="s">
        <v>129</v>
      </c>
    </row>
    <row r="16" spans="1:20" s="7" customFormat="1" ht="128.25" customHeight="1">
      <c r="A16" s="91" t="s">
        <v>170</v>
      </c>
      <c r="B16" s="91" t="s">
        <v>143</v>
      </c>
      <c r="C16" s="91" t="s">
        <v>171</v>
      </c>
      <c r="D16" s="91" t="s">
        <v>129</v>
      </c>
      <c r="E16" s="92">
        <v>42593</v>
      </c>
      <c r="F16" s="92">
        <v>42642</v>
      </c>
      <c r="G16" s="91" t="s">
        <v>145</v>
      </c>
      <c r="H16" s="93">
        <v>0.1</v>
      </c>
      <c r="I16" s="94">
        <v>297868000</v>
      </c>
      <c r="J16" s="93">
        <v>297868000</v>
      </c>
      <c r="K16" s="93">
        <f t="shared" si="0"/>
        <v>0</v>
      </c>
      <c r="L16" s="94">
        <v>0</v>
      </c>
      <c r="M16" s="92">
        <v>42642</v>
      </c>
      <c r="N16" s="94">
        <v>40692.35</v>
      </c>
      <c r="O16" s="94">
        <v>40692.35</v>
      </c>
      <c r="P16" s="94">
        <v>0</v>
      </c>
      <c r="Q16" s="94">
        <v>0</v>
      </c>
      <c r="R16" s="94">
        <v>0</v>
      </c>
      <c r="S16" s="94">
        <v>0</v>
      </c>
      <c r="T16" s="91" t="s">
        <v>129</v>
      </c>
    </row>
    <row r="17" spans="1:20" s="7" customFormat="1" ht="128.25" customHeight="1">
      <c r="A17" s="91" t="s">
        <v>186</v>
      </c>
      <c r="B17" s="91" t="s">
        <v>143</v>
      </c>
      <c r="C17" s="91" t="s">
        <v>171</v>
      </c>
      <c r="D17" s="91" t="s">
        <v>129</v>
      </c>
      <c r="E17" s="92">
        <v>42648</v>
      </c>
      <c r="F17" s="92">
        <v>42697</v>
      </c>
      <c r="G17" s="91" t="s">
        <v>145</v>
      </c>
      <c r="H17" s="93">
        <v>0.1</v>
      </c>
      <c r="I17" s="94">
        <v>146135000</v>
      </c>
      <c r="J17" s="93">
        <v>146135000</v>
      </c>
      <c r="K17" s="93">
        <f>I17-J17</f>
        <v>0</v>
      </c>
      <c r="L17" s="94">
        <v>0</v>
      </c>
      <c r="M17" s="92">
        <v>42697</v>
      </c>
      <c r="N17" s="94">
        <v>19963.8</v>
      </c>
      <c r="O17" s="94">
        <v>19963.8</v>
      </c>
      <c r="P17" s="94">
        <v>0</v>
      </c>
      <c r="Q17" s="94">
        <v>0</v>
      </c>
      <c r="R17" s="94">
        <v>0</v>
      </c>
      <c r="S17" s="94">
        <v>0</v>
      </c>
      <c r="T17" s="91" t="s">
        <v>129</v>
      </c>
    </row>
    <row r="18" spans="1:20" s="7" customFormat="1" ht="128.25" customHeight="1">
      <c r="A18" s="29" t="s">
        <v>149</v>
      </c>
      <c r="B18" s="29" t="s">
        <v>85</v>
      </c>
      <c r="C18" s="29" t="s">
        <v>147</v>
      </c>
      <c r="D18" s="29" t="s">
        <v>129</v>
      </c>
      <c r="E18" s="67">
        <v>42478</v>
      </c>
      <c r="F18" s="67">
        <v>42639</v>
      </c>
      <c r="G18" s="29" t="s">
        <v>145</v>
      </c>
      <c r="H18" s="30">
        <v>0.1</v>
      </c>
      <c r="I18" s="68">
        <v>46961000</v>
      </c>
      <c r="J18" s="30">
        <v>46961000</v>
      </c>
      <c r="K18" s="30">
        <f t="shared" si="0"/>
        <v>0</v>
      </c>
      <c r="L18" s="68">
        <v>0</v>
      </c>
      <c r="M18" s="67" t="s">
        <v>150</v>
      </c>
      <c r="N18" s="68">
        <v>16769.62</v>
      </c>
      <c r="O18" s="68">
        <v>16769.62</v>
      </c>
      <c r="P18" s="68">
        <f>N18-O18</f>
        <v>0</v>
      </c>
      <c r="Q18" s="68">
        <v>0</v>
      </c>
      <c r="R18" s="68">
        <v>0</v>
      </c>
      <c r="S18" s="68">
        <v>0</v>
      </c>
      <c r="T18" s="29" t="s">
        <v>129</v>
      </c>
    </row>
    <row r="19" spans="1:20" s="7" customFormat="1" ht="128.25" customHeight="1">
      <c r="A19" s="29" t="s">
        <v>172</v>
      </c>
      <c r="B19" s="29" t="s">
        <v>85</v>
      </c>
      <c r="C19" s="29" t="s">
        <v>148</v>
      </c>
      <c r="D19" s="29" t="s">
        <v>129</v>
      </c>
      <c r="E19" s="67">
        <v>42608</v>
      </c>
      <c r="F19" s="67">
        <v>42712</v>
      </c>
      <c r="G19" s="29" t="s">
        <v>145</v>
      </c>
      <c r="H19" s="30">
        <v>0.1</v>
      </c>
      <c r="I19" s="68">
        <v>117513000</v>
      </c>
      <c r="J19" s="68">
        <v>117513000</v>
      </c>
      <c r="K19" s="30">
        <f t="shared" si="0"/>
        <v>0</v>
      </c>
      <c r="L19" s="68">
        <v>0</v>
      </c>
      <c r="M19" s="67" t="s">
        <v>150</v>
      </c>
      <c r="N19" s="68">
        <v>27638.97</v>
      </c>
      <c r="O19" s="68">
        <v>27638.97</v>
      </c>
      <c r="P19" s="68">
        <f>N19-O19</f>
        <v>0</v>
      </c>
      <c r="Q19" s="68">
        <v>0</v>
      </c>
      <c r="R19" s="68">
        <v>0</v>
      </c>
      <c r="S19" s="68">
        <v>0</v>
      </c>
      <c r="T19" s="29" t="s">
        <v>129</v>
      </c>
    </row>
    <row r="20" spans="1:20" s="7" customFormat="1" ht="48.75" customHeight="1">
      <c r="A20" s="70" t="s">
        <v>146</v>
      </c>
      <c r="B20" s="29" t="s">
        <v>129</v>
      </c>
      <c r="C20" s="29" t="s">
        <v>129</v>
      </c>
      <c r="D20" s="29" t="s">
        <v>129</v>
      </c>
      <c r="E20" s="29" t="s">
        <v>129</v>
      </c>
      <c r="F20" s="29" t="s">
        <v>129</v>
      </c>
      <c r="G20" s="29" t="s">
        <v>129</v>
      </c>
      <c r="H20" s="29" t="s">
        <v>129</v>
      </c>
      <c r="I20" s="68">
        <f>SUM(I13:I19)</f>
        <v>1503723000</v>
      </c>
      <c r="J20" s="68">
        <f>SUM(J13:J19)</f>
        <v>1503723000</v>
      </c>
      <c r="K20" s="68">
        <f aca="true" t="shared" si="1" ref="K20:S20">SUM(K13:K19)</f>
        <v>0</v>
      </c>
      <c r="L20" s="68">
        <f t="shared" si="1"/>
        <v>0</v>
      </c>
      <c r="M20" s="68" t="s">
        <v>129</v>
      </c>
      <c r="N20" s="68">
        <f t="shared" si="1"/>
        <v>224927.58</v>
      </c>
      <c r="O20" s="68">
        <f t="shared" si="1"/>
        <v>224927.58</v>
      </c>
      <c r="P20" s="68">
        <f t="shared" si="1"/>
        <v>0</v>
      </c>
      <c r="Q20" s="68">
        <f t="shared" si="1"/>
        <v>0</v>
      </c>
      <c r="R20" s="68">
        <f t="shared" si="1"/>
        <v>0</v>
      </c>
      <c r="S20" s="68">
        <f t="shared" si="1"/>
        <v>0</v>
      </c>
      <c r="T20" s="68" t="s">
        <v>129</v>
      </c>
    </row>
    <row r="21" spans="1:20" s="7" customFormat="1" ht="18.75">
      <c r="A21" s="19" t="s">
        <v>77</v>
      </c>
      <c r="B21" s="22" t="s">
        <v>129</v>
      </c>
      <c r="C21" s="22" t="s">
        <v>129</v>
      </c>
      <c r="D21" s="22" t="s">
        <v>129</v>
      </c>
      <c r="E21" s="22" t="s">
        <v>129</v>
      </c>
      <c r="F21" s="22" t="s">
        <v>129</v>
      </c>
      <c r="G21" s="23" t="s">
        <v>129</v>
      </c>
      <c r="H21" s="33" t="s">
        <v>129</v>
      </c>
      <c r="I21" s="24">
        <f>I20</f>
        <v>1503723000</v>
      </c>
      <c r="J21" s="24">
        <f>J20</f>
        <v>1503723000</v>
      </c>
      <c r="K21" s="71">
        <f>K20</f>
        <v>0</v>
      </c>
      <c r="L21" s="24">
        <f>L13</f>
        <v>0</v>
      </c>
      <c r="M21" s="22" t="s">
        <v>129</v>
      </c>
      <c r="N21" s="24">
        <f>N20</f>
        <v>224927.58</v>
      </c>
      <c r="O21" s="24">
        <f>O20</f>
        <v>224927.58</v>
      </c>
      <c r="P21" s="24">
        <f>P13</f>
        <v>0</v>
      </c>
      <c r="Q21" s="24">
        <f>Q13</f>
        <v>0</v>
      </c>
      <c r="R21" s="24">
        <f>R13</f>
        <v>0</v>
      </c>
      <c r="S21" s="24">
        <f>S13</f>
        <v>0</v>
      </c>
      <c r="T21" s="22" t="s">
        <v>129</v>
      </c>
    </row>
    <row r="22" spans="1:20" ht="12.75">
      <c r="A22" s="16"/>
      <c r="B22" s="16"/>
      <c r="C22" s="16"/>
      <c r="D22" s="16"/>
      <c r="E22" s="3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6" customFormat="1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8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8.75">
      <c r="A26" s="104" t="s">
        <v>176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6"/>
      <c r="L26" s="16"/>
      <c r="M26" s="16"/>
      <c r="N26" s="16"/>
      <c r="O26" s="16"/>
      <c r="P26" s="16"/>
      <c r="Q26" s="16"/>
      <c r="R26" s="16"/>
      <c r="S26" s="97" t="s">
        <v>153</v>
      </c>
      <c r="T26" s="97"/>
    </row>
    <row r="27" spans="1:20" ht="17.25" customHeight="1">
      <c r="A27" s="104" t="s">
        <v>177</v>
      </c>
      <c r="B27" s="105"/>
      <c r="C27" s="105"/>
      <c r="D27" s="105"/>
      <c r="E27" s="105"/>
      <c r="F27" s="105"/>
      <c r="G27" s="105"/>
      <c r="H27" s="105"/>
      <c r="I27" s="105"/>
      <c r="J27" s="106"/>
      <c r="K27" s="16"/>
      <c r="L27" s="16"/>
      <c r="M27" s="16"/>
      <c r="N27" s="16"/>
      <c r="O27" s="16"/>
      <c r="P27" s="16"/>
      <c r="Q27" s="16"/>
      <c r="R27" s="16"/>
      <c r="S27" s="97"/>
      <c r="T27" s="97"/>
    </row>
    <row r="28" spans="1:10" ht="147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6"/>
    </row>
    <row r="30" ht="12.75" hidden="1"/>
    <row r="31" ht="12.75" hidden="1"/>
    <row r="32" ht="12.75" hidden="1"/>
    <row r="33" ht="11.2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 hidden="1">
      <c r="A54" s="53"/>
      <c r="B54" s="32"/>
    </row>
    <row r="55" spans="1:2" ht="3" customHeight="1" hidden="1">
      <c r="A55"/>
      <c r="B55" s="32"/>
    </row>
    <row r="56" ht="12.75" hidden="1">
      <c r="A56" s="53"/>
    </row>
    <row r="57" ht="12.75" hidden="1"/>
    <row r="58" ht="3.75" customHeight="1" hidden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6" customHeight="1" hidden="1"/>
    <row r="70" ht="11.25" customHeight="1" hidden="1"/>
    <row r="71" ht="12.75" hidden="1"/>
    <row r="72" ht="12.75" hidden="1"/>
    <row r="73" ht="12.75" hidden="1"/>
    <row r="74" ht="12.75" hidden="1"/>
    <row r="75" ht="12.75" hidden="1"/>
    <row r="76" ht="12.75" hidden="1"/>
    <row r="77" ht="147.75" customHeight="1"/>
    <row r="78" ht="88.5" customHeight="1"/>
    <row r="79" ht="36" customHeight="1"/>
    <row r="80" ht="12.75" hidden="1"/>
    <row r="81" ht="12.75" hidden="1"/>
    <row r="82" ht="115.5" customHeight="1"/>
    <row r="83" ht="8.25" customHeight="1" hidden="1"/>
    <row r="84" ht="5.25" customHeight="1"/>
    <row r="85" ht="12.75">
      <c r="A85" s="16" t="s">
        <v>130</v>
      </c>
    </row>
    <row r="86" ht="12.75">
      <c r="A86" s="16" t="s">
        <v>131</v>
      </c>
    </row>
  </sheetData>
  <sheetProtection/>
  <mergeCells count="19">
    <mergeCell ref="A27:J27"/>
    <mergeCell ref="S26:T26"/>
    <mergeCell ref="F10:F11"/>
    <mergeCell ref="G10:G11"/>
    <mergeCell ref="H10:H11"/>
    <mergeCell ref="T10:T11"/>
    <mergeCell ref="I10:L10"/>
    <mergeCell ref="M10:P10"/>
    <mergeCell ref="Q10:S10"/>
    <mergeCell ref="A28:J28"/>
    <mergeCell ref="A26:J26"/>
    <mergeCell ref="A7:T7"/>
    <mergeCell ref="A8:T8"/>
    <mergeCell ref="A10:A11"/>
    <mergeCell ref="B10:B11"/>
    <mergeCell ref="C10:C11"/>
    <mergeCell ref="D10:D11"/>
    <mergeCell ref="E10:E11"/>
    <mergeCell ref="S27:T27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0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96" t="s">
        <v>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20.25">
      <c r="A8" s="96" t="s">
        <v>187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4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4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7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6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95" t="s">
        <v>185</v>
      </c>
      <c r="B20" s="95"/>
      <c r="C20" s="95"/>
      <c r="D20" s="95"/>
      <c r="E20" s="95"/>
      <c r="F20" s="95"/>
      <c r="G20" s="95"/>
      <c r="H20" s="98"/>
      <c r="I20" s="98"/>
      <c r="J20" s="16"/>
      <c r="K20" s="16"/>
      <c r="L20" s="16"/>
      <c r="M20" s="16"/>
      <c r="N20" s="16"/>
      <c r="O20" s="97" t="s">
        <v>153</v>
      </c>
      <c r="P20" s="97"/>
    </row>
    <row r="21" spans="1:16" ht="14.25" customHeight="1">
      <c r="A21" s="95" t="s">
        <v>175</v>
      </c>
      <c r="B21" s="95"/>
      <c r="C21" s="95"/>
      <c r="D21" s="95"/>
      <c r="E21" s="95"/>
      <c r="F21" s="95"/>
      <c r="G21" s="95"/>
      <c r="H21" s="98"/>
      <c r="I21" s="98"/>
      <c r="J21" s="16"/>
      <c r="K21" s="16"/>
      <c r="L21" s="16"/>
      <c r="M21" s="16"/>
      <c r="N21" s="16"/>
      <c r="O21" s="97"/>
      <c r="P21" s="97"/>
    </row>
    <row r="22" spans="1:9" ht="14.25" customHeight="1">
      <c r="A22" s="95"/>
      <c r="B22" s="95"/>
      <c r="C22" s="95"/>
      <c r="D22" s="95"/>
      <c r="E22" s="95"/>
      <c r="F22" s="95"/>
      <c r="G22" s="95"/>
      <c r="H22" s="98"/>
      <c r="I22" s="98"/>
    </row>
    <row r="23" ht="12.75" hidden="1"/>
    <row r="24" spans="1:2" ht="15.75" hidden="1">
      <c r="A24" s="53"/>
      <c r="B24" s="32"/>
    </row>
    <row r="25" spans="1:2" ht="24.75" customHeight="1">
      <c r="A25"/>
      <c r="B25" s="32"/>
    </row>
    <row r="26" ht="12.75">
      <c r="A26" s="53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75" zoomScaleNormal="75" zoomScalePageLayoutView="51" workbookViewId="0" topLeftCell="B10">
      <selection activeCell="I16" sqref="I16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96" t="s">
        <v>76</v>
      </c>
      <c r="C9" s="96"/>
      <c r="D9" s="96"/>
      <c r="E9" s="96"/>
      <c r="F9" s="96"/>
      <c r="G9" s="96"/>
      <c r="H9" s="96"/>
      <c r="I9" s="96"/>
    </row>
    <row r="10" spans="2:9" ht="20.25">
      <c r="B10" s="96" t="s">
        <v>187</v>
      </c>
      <c r="C10" s="96"/>
      <c r="D10" s="96"/>
      <c r="E10" s="96"/>
      <c r="F10" s="96"/>
      <c r="G10" s="96"/>
      <c r="H10" s="96"/>
      <c r="I10" s="9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4" t="s">
        <v>78</v>
      </c>
    </row>
    <row r="15" spans="2:9" ht="44.25" customHeight="1">
      <c r="B15" s="35" t="s">
        <v>87</v>
      </c>
      <c r="C15" s="58">
        <v>2083602450</v>
      </c>
      <c r="D15" s="58">
        <v>3322354950</v>
      </c>
      <c r="E15" s="58">
        <v>968676450</v>
      </c>
      <c r="F15" s="58">
        <v>945506.3</v>
      </c>
      <c r="G15" s="58">
        <v>38000000</v>
      </c>
      <c r="H15" s="58">
        <v>0</v>
      </c>
      <c r="I15" s="66" t="s">
        <v>195</v>
      </c>
    </row>
    <row r="16" spans="2:9" ht="37.5">
      <c r="B16" s="19" t="s">
        <v>82</v>
      </c>
      <c r="C16" s="58">
        <f>C15</f>
        <v>2083602450</v>
      </c>
      <c r="D16" s="58">
        <f>D15</f>
        <v>3322354950</v>
      </c>
      <c r="E16" s="58">
        <f>E15</f>
        <v>968676450</v>
      </c>
      <c r="F16" s="58">
        <v>945506.3</v>
      </c>
      <c r="G16" s="58">
        <f>G15</f>
        <v>38000000</v>
      </c>
      <c r="H16" s="62">
        <v>0</v>
      </c>
      <c r="I16" s="59" t="s">
        <v>78</v>
      </c>
    </row>
    <row r="17" spans="2:9" ht="18.75">
      <c r="B17" s="19" t="s">
        <v>77</v>
      </c>
      <c r="C17" s="63">
        <f>C15</f>
        <v>2083602450</v>
      </c>
      <c r="D17" s="63">
        <f>D16</f>
        <v>3322354950</v>
      </c>
      <c r="E17" s="63">
        <f>E15</f>
        <v>968676450</v>
      </c>
      <c r="F17" s="63">
        <v>945506.3</v>
      </c>
      <c r="G17" s="63">
        <f>G15</f>
        <v>38000000</v>
      </c>
      <c r="H17" s="60">
        <v>0</v>
      </c>
      <c r="I17" s="60" t="s">
        <v>78</v>
      </c>
    </row>
    <row r="18" spans="2:9" ht="18.75">
      <c r="B18" s="36"/>
      <c r="C18" s="49"/>
      <c r="D18" s="49"/>
      <c r="E18" s="51"/>
      <c r="F18" s="52"/>
      <c r="G18" s="52"/>
      <c r="H18" s="52"/>
      <c r="I18" s="52"/>
    </row>
    <row r="19" spans="2:9" ht="18.75">
      <c r="B19" s="36"/>
      <c r="C19" s="48"/>
      <c r="D19" s="50"/>
      <c r="E19" s="47"/>
      <c r="F19" s="52"/>
      <c r="G19" s="37"/>
      <c r="H19" s="52"/>
      <c r="I19" s="52"/>
    </row>
    <row r="20" spans="2:9" ht="18.75">
      <c r="B20" s="36"/>
      <c r="C20" s="48"/>
      <c r="D20" s="47"/>
      <c r="E20" s="47"/>
      <c r="F20" s="36"/>
      <c r="G20" s="36"/>
      <c r="H20" s="36"/>
      <c r="I20" s="36"/>
    </row>
    <row r="21" spans="2:9" ht="16.5">
      <c r="B21" s="36"/>
      <c r="C21" s="47"/>
      <c r="D21" s="47"/>
      <c r="E21" s="47"/>
      <c r="F21" s="36"/>
      <c r="G21" s="36"/>
      <c r="H21" s="36"/>
      <c r="I21" s="36"/>
    </row>
    <row r="22" spans="2:9" ht="18.75">
      <c r="B22" s="108" t="s">
        <v>178</v>
      </c>
      <c r="C22" s="109"/>
      <c r="D22" s="109"/>
      <c r="E22" s="109"/>
      <c r="F22" s="109"/>
      <c r="G22" s="109"/>
      <c r="H22" s="36"/>
      <c r="I22" s="37" t="s">
        <v>153</v>
      </c>
    </row>
    <row r="23" spans="2:9" ht="18.75">
      <c r="B23" s="110" t="s">
        <v>177</v>
      </c>
      <c r="C23" s="98"/>
      <c r="D23" s="98"/>
      <c r="E23" s="98"/>
      <c r="F23" s="98"/>
      <c r="G23" s="98"/>
      <c r="H23" s="36"/>
      <c r="I23" s="37"/>
    </row>
    <row r="24" spans="2:7" ht="16.5" customHeight="1">
      <c r="B24" s="110"/>
      <c r="C24" s="110"/>
      <c r="D24" s="110"/>
      <c r="E24" s="110"/>
      <c r="F24" s="110"/>
      <c r="G24" s="110"/>
    </row>
    <row r="25" spans="2:7" ht="18.75">
      <c r="B25" s="65"/>
      <c r="C25" s="65"/>
      <c r="D25" s="65"/>
      <c r="E25" s="65"/>
      <c r="F25" s="65"/>
      <c r="G25" s="64"/>
    </row>
    <row r="26" spans="2:7" ht="18.75">
      <c r="B26" s="65"/>
      <c r="C26" s="65"/>
      <c r="D26" s="65"/>
      <c r="E26" s="65"/>
      <c r="F26" s="65"/>
      <c r="G26" s="64"/>
    </row>
    <row r="27" spans="2:7" ht="4.5" customHeight="1">
      <c r="B27" s="65"/>
      <c r="C27" s="65"/>
      <c r="D27" s="65"/>
      <c r="E27" s="65"/>
      <c r="F27" s="65"/>
      <c r="G27" s="64"/>
    </row>
    <row r="28" ht="16.5" hidden="1"/>
    <row r="29" ht="16.5" hidden="1"/>
    <row r="32" spans="2:3" ht="16.5">
      <c r="B32" s="53"/>
      <c r="C32" s="32"/>
    </row>
    <row r="33" spans="2:3" ht="5.25" customHeight="1" hidden="1">
      <c r="B33"/>
      <c r="C33" s="32"/>
    </row>
    <row r="34" ht="8.25" customHeight="1">
      <c r="B34" s="53"/>
    </row>
    <row r="37" ht="7.5" customHeight="1"/>
    <row r="39" ht="16.5">
      <c r="B39" s="61" t="s">
        <v>130</v>
      </c>
    </row>
    <row r="40" ht="16.5">
      <c r="B40" s="61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17" t="s">
        <v>47</v>
      </c>
      <c r="B7" s="117"/>
      <c r="C7" s="117"/>
      <c r="D7" s="117"/>
      <c r="E7" s="117"/>
      <c r="F7" s="117"/>
      <c r="G7" s="117"/>
    </row>
    <row r="8" spans="1:7" ht="20.25">
      <c r="A8" s="117" t="s">
        <v>70</v>
      </c>
      <c r="B8" s="117"/>
      <c r="C8" s="117"/>
      <c r="D8" s="117"/>
      <c r="E8" s="117"/>
      <c r="F8" s="117"/>
      <c r="G8" s="11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18" t="s">
        <v>53</v>
      </c>
      <c r="B12" s="119"/>
      <c r="C12" s="119"/>
      <c r="D12" s="119"/>
      <c r="E12" s="119"/>
      <c r="F12" s="119"/>
      <c r="G12" s="12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12" t="s">
        <v>93</v>
      </c>
      <c r="B39" s="11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14" t="s">
        <v>69</v>
      </c>
      <c r="B40" s="115"/>
      <c r="C40" s="115"/>
      <c r="D40" s="115"/>
      <c r="E40" s="115"/>
      <c r="F40" s="115"/>
      <c r="G40" s="11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12" t="s">
        <v>92</v>
      </c>
      <c r="B49" s="11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14" t="s">
        <v>64</v>
      </c>
      <c r="B51" s="115"/>
      <c r="C51" s="115"/>
      <c r="D51" s="115"/>
      <c r="E51" s="115"/>
      <c r="F51" s="115"/>
      <c r="G51" s="11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11" t="s">
        <v>71</v>
      </c>
      <c r="D56" s="111"/>
      <c r="E56" s="11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2017-02-02T13:51:28Z</dcterms:modified>
  <cp:category/>
  <cp:version/>
  <cp:contentType/>
  <cp:contentStatus/>
</cp:coreProperties>
</file>